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30" windowWidth="8475" windowHeight="7170" activeTab="2"/>
  </bookViews>
  <sheets>
    <sheet name="Lista de presença" sheetId="1" r:id="rId1"/>
    <sheet name="Scores 1VA" sheetId="2" r:id="rId2"/>
    <sheet name="Scores 2VA" sheetId="3" r:id="rId3"/>
  </sheets>
  <definedNames>
    <definedName name="_xlnm._FilterDatabase" localSheetId="1" hidden="1">'Scores 1VA'!$B$1:$B$40</definedName>
    <definedName name="_xlnm._FilterDatabase" localSheetId="2" hidden="1">'Scores 2VA'!$B$1:$B$24</definedName>
  </definedNames>
  <calcPr fullCalcOnLoad="1"/>
</workbook>
</file>

<file path=xl/sharedStrings.xml><?xml version="1.0" encoding="utf-8"?>
<sst xmlns="http://schemas.openxmlformats.org/spreadsheetml/2006/main" count="109" uniqueCount="48">
  <si>
    <t>UFRPE</t>
  </si>
  <si>
    <t>ESTUDANTES</t>
  </si>
  <si>
    <t>ASSINATURA</t>
  </si>
  <si>
    <t>NOME</t>
  </si>
  <si>
    <t>Introdução a Teoria da Computação</t>
  </si>
  <si>
    <t>DEINFO - 06239</t>
  </si>
  <si>
    <t>Introdução a Teoria da Computação 2009-2</t>
  </si>
  <si>
    <t>NOTA 2 - Problema do Burro</t>
  </si>
  <si>
    <t>DATA</t>
  </si>
  <si>
    <t>NOTA</t>
  </si>
  <si>
    <t>Rodrigo Hime</t>
  </si>
  <si>
    <t>Luiz Filipe Cartaxo</t>
  </si>
  <si>
    <t>Marina Viana</t>
  </si>
  <si>
    <t>João Pedro da Silva</t>
  </si>
  <si>
    <t>Caio Vinicius</t>
  </si>
  <si>
    <t>Daniel Filype</t>
  </si>
  <si>
    <t>Ana Inês  de Jesus</t>
  </si>
  <si>
    <t>Bruna Regina</t>
  </si>
  <si>
    <t>Mirela Natali</t>
  </si>
  <si>
    <t>Evelyn Alves</t>
  </si>
  <si>
    <t>Lairson Emanuel</t>
  </si>
  <si>
    <t>Tancicleide Gomes</t>
  </si>
  <si>
    <t>Elizangela Lucena</t>
  </si>
  <si>
    <t>Monica Padilha</t>
  </si>
  <si>
    <t>Karine Oliveira</t>
  </si>
  <si>
    <t>Matheus Benício</t>
  </si>
  <si>
    <t>NOTA 4 - autômatos</t>
  </si>
  <si>
    <t>NOTA 3 - linguagens</t>
  </si>
  <si>
    <t>NOTA 1 - matemática discreta</t>
  </si>
  <si>
    <t>Márcio Sergio</t>
  </si>
  <si>
    <t>Felipe Lucena</t>
  </si>
  <si>
    <t>Rogério Saippe</t>
  </si>
  <si>
    <t>NOTA 5 - AFN e Minimização</t>
  </si>
  <si>
    <t>NOTA 6 - implementação autômatos</t>
  </si>
  <si>
    <t>penalidades</t>
  </si>
  <si>
    <t>SIG@</t>
  </si>
  <si>
    <t>8.9</t>
  </si>
  <si>
    <t>1VA- NOTA</t>
  </si>
  <si>
    <t>SI1</t>
  </si>
  <si>
    <t>SI2</t>
  </si>
  <si>
    <t>NOTA 1 - teste árvores sintáticas</t>
  </si>
  <si>
    <t>2VA- NOTA</t>
  </si>
  <si>
    <t>penalidades para 2VA</t>
  </si>
  <si>
    <t>NOTA 2 - Autômato a Pilha e Máquina de Turing</t>
  </si>
  <si>
    <t>NOTA 3 - Coke Machine</t>
  </si>
  <si>
    <t>NOTA 4 - teste Cap. 5 e 6</t>
  </si>
  <si>
    <t>NOTA 5 - Resumo ou Artigo</t>
  </si>
  <si>
    <t>2VA SI@A descartando a pior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</si>
</sst>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"/>
    <numFmt numFmtId="169" formatCode="0.000"/>
    <numFmt numFmtId="170" formatCode="0.0000000"/>
    <numFmt numFmtId="171" formatCode="0.000000"/>
    <numFmt numFmtId="172" formatCode="0.00000"/>
    <numFmt numFmtId="173" formatCode="0.0000"/>
    <numFmt numFmtId="174" formatCode="0.00000000"/>
  </numFmts>
  <fonts count="6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20"/>
      <name val="Arial"/>
      <family val="2"/>
    </font>
    <font>
      <sz val="14"/>
      <name val="Arial"/>
      <family val="0"/>
    </font>
    <font>
      <u val="single"/>
      <sz val="10"/>
      <color indexed="36"/>
      <name val="Arial"/>
      <family val="0"/>
    </font>
    <font>
      <sz val="10"/>
      <color indexed="48"/>
      <name val="Arial"/>
      <family val="0"/>
    </font>
    <font>
      <sz val="10"/>
      <color indexed="40"/>
      <name val="Arial"/>
      <family val="0"/>
    </font>
    <font>
      <sz val="10"/>
      <color indexed="12"/>
      <name val="Arial"/>
      <family val="0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0"/>
      <color indexed="8"/>
      <name val="Arial"/>
      <family val="0"/>
    </font>
    <font>
      <b/>
      <sz val="10"/>
      <color indexed="12"/>
      <name val="Arial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62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30"/>
      <name val="Arial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b/>
      <sz val="10"/>
      <color theme="3" tint="0.39998000860214233"/>
      <name val="Arial"/>
      <family val="2"/>
    </font>
    <font>
      <b/>
      <sz val="10"/>
      <color theme="1"/>
      <name val="Arial"/>
      <family val="2"/>
    </font>
    <font>
      <b/>
      <u val="single"/>
      <sz val="10"/>
      <color theme="1"/>
      <name val="Arial"/>
      <family val="2"/>
    </font>
    <font>
      <b/>
      <sz val="10"/>
      <color rgb="FF0070C0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9" fillId="29" borderId="1" applyNumberFormat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/>
    </xf>
    <xf numFmtId="0" fontId="1" fillId="33" borderId="0" xfId="0" applyFont="1" applyFill="1" applyAlignment="1">
      <alignment horizontal="center"/>
    </xf>
    <xf numFmtId="0" fontId="7" fillId="0" borderId="0" xfId="0" applyFont="1" applyAlignment="1">
      <alignment/>
    </xf>
    <xf numFmtId="0" fontId="7" fillId="33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33" borderId="0" xfId="0" applyFont="1" applyFill="1" applyAlignment="1">
      <alignment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33" borderId="0" xfId="0" applyFont="1" applyFill="1" applyAlignment="1">
      <alignment horizontal="center"/>
    </xf>
    <xf numFmtId="0" fontId="0" fillId="0" borderId="0" xfId="0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/>
    </xf>
    <xf numFmtId="168" fontId="9" fillId="0" borderId="0" xfId="0" applyNumberFormat="1" applyFont="1" applyBorder="1" applyAlignment="1">
      <alignment horizontal="center" vertical="top"/>
    </xf>
    <xf numFmtId="168" fontId="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0" xfId="0" applyFont="1" applyAlignment="1">
      <alignment horizontal="left" vertical="top" wrapText="1"/>
    </xf>
    <xf numFmtId="0" fontId="0" fillId="0" borderId="0" xfId="0" applyFont="1" applyBorder="1" applyAlignment="1">
      <alignment vertical="top" wrapText="1"/>
    </xf>
    <xf numFmtId="0" fontId="13" fillId="0" borderId="0" xfId="0" applyFont="1" applyAlignment="1">
      <alignment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33" borderId="0" xfId="0" applyFont="1" applyFill="1" applyAlignment="1">
      <alignment/>
    </xf>
    <xf numFmtId="0" fontId="16" fillId="33" borderId="0" xfId="0" applyFont="1" applyFill="1" applyAlignment="1">
      <alignment horizontal="center"/>
    </xf>
    <xf numFmtId="0" fontId="16" fillId="0" borderId="0" xfId="0" applyFont="1" applyAlignment="1">
      <alignment vertical="top"/>
    </xf>
    <xf numFmtId="0" fontId="17" fillId="0" borderId="0" xfId="0" applyFont="1" applyAlignment="1">
      <alignment horizontal="left" vertical="top" wrapText="1"/>
    </xf>
    <xf numFmtId="0" fontId="17" fillId="0" borderId="10" xfId="0" applyFont="1" applyBorder="1" applyAlignment="1">
      <alignment vertical="top"/>
    </xf>
    <xf numFmtId="0" fontId="16" fillId="0" borderId="10" xfId="0" applyFont="1" applyBorder="1" applyAlignment="1">
      <alignment horizontal="center" vertical="top"/>
    </xf>
    <xf numFmtId="0" fontId="17" fillId="0" borderId="10" xfId="0" applyFont="1" applyBorder="1" applyAlignment="1">
      <alignment horizontal="center" vertical="top"/>
    </xf>
    <xf numFmtId="0" fontId="15" fillId="0" borderId="10" xfId="0" applyFont="1" applyBorder="1" applyAlignment="1">
      <alignment/>
    </xf>
    <xf numFmtId="0" fontId="1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 vertical="top" wrapText="1"/>
    </xf>
    <xf numFmtId="0" fontId="13" fillId="0" borderId="0" xfId="0" applyFont="1" applyAlignment="1">
      <alignment/>
    </xf>
    <xf numFmtId="0" fontId="9" fillId="0" borderId="0" xfId="0" applyFont="1" applyBorder="1" applyAlignment="1">
      <alignment vertical="top" wrapText="1"/>
    </xf>
    <xf numFmtId="0" fontId="14" fillId="0" borderId="0" xfId="0" applyFont="1" applyBorder="1" applyAlignment="1">
      <alignment horizontal="center" vertical="top" wrapText="1"/>
    </xf>
    <xf numFmtId="168" fontId="14" fillId="0" borderId="0" xfId="0" applyNumberFormat="1" applyFont="1" applyBorder="1" applyAlignment="1">
      <alignment horizontal="center" vertical="top"/>
    </xf>
    <xf numFmtId="168" fontId="11" fillId="0" borderId="0" xfId="0" applyNumberFormat="1" applyFont="1" applyBorder="1" applyAlignment="1">
      <alignment horizontal="center" vertical="top"/>
    </xf>
    <xf numFmtId="0" fontId="0" fillId="33" borderId="0" xfId="0" applyFill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2" fontId="60" fillId="0" borderId="12" xfId="0" applyNumberFormat="1" applyFont="1" applyBorder="1" applyAlignment="1">
      <alignment horizontal="center" vertical="top"/>
    </xf>
    <xf numFmtId="2" fontId="61" fillId="0" borderId="12" xfId="0" applyNumberFormat="1" applyFont="1" applyBorder="1" applyAlignment="1">
      <alignment horizontal="center" vertical="top"/>
    </xf>
    <xf numFmtId="2" fontId="61" fillId="0" borderId="12" xfId="0" applyNumberFormat="1" applyFont="1" applyBorder="1" applyAlignment="1">
      <alignment horizontal="center"/>
    </xf>
    <xf numFmtId="2" fontId="60" fillId="0" borderId="12" xfId="0" applyNumberFormat="1" applyFont="1" applyBorder="1" applyAlignment="1">
      <alignment horizontal="center"/>
    </xf>
    <xf numFmtId="2" fontId="60" fillId="0" borderId="13" xfId="0" applyNumberFormat="1" applyFont="1" applyBorder="1" applyAlignment="1">
      <alignment horizontal="center"/>
    </xf>
    <xf numFmtId="0" fontId="62" fillId="33" borderId="14" xfId="0" applyFont="1" applyFill="1" applyBorder="1" applyAlignment="1">
      <alignment horizontal="center"/>
    </xf>
    <xf numFmtId="0" fontId="63" fillId="0" borderId="15" xfId="44" applyFont="1" applyBorder="1" applyAlignment="1" applyProtection="1">
      <alignment horizontal="center" vertical="top" wrapText="1"/>
      <protection/>
    </xf>
    <xf numFmtId="0" fontId="18" fillId="0" borderId="0" xfId="0" applyFont="1" applyAlignment="1">
      <alignment horizontal="center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168" fontId="0" fillId="0" borderId="0" xfId="0" applyNumberFormat="1" applyAlignment="1">
      <alignment horizontal="center" vertical="top"/>
    </xf>
    <xf numFmtId="0" fontId="62" fillId="0" borderId="0" xfId="0" applyFont="1" applyFill="1" applyBorder="1" applyAlignment="1">
      <alignment horizontal="center"/>
    </xf>
    <xf numFmtId="0" fontId="63" fillId="0" borderId="0" xfId="44" applyFont="1" applyBorder="1" applyAlignment="1" applyProtection="1">
      <alignment horizontal="center" vertical="top" wrapText="1"/>
      <protection/>
    </xf>
    <xf numFmtId="0" fontId="62" fillId="0" borderId="0" xfId="0" applyFont="1" applyBorder="1" applyAlignment="1">
      <alignment horizontal="center" vertical="top"/>
    </xf>
    <xf numFmtId="0" fontId="62" fillId="0" borderId="0" xfId="0" applyFont="1" applyBorder="1" applyAlignment="1">
      <alignment horizontal="center"/>
    </xf>
    <xf numFmtId="0" fontId="60" fillId="0" borderId="15" xfId="0" applyFont="1" applyBorder="1" applyAlignment="1">
      <alignment horizontal="center" vertical="top"/>
    </xf>
    <xf numFmtId="0" fontId="60" fillId="0" borderId="15" xfId="0" applyFont="1" applyBorder="1" applyAlignment="1">
      <alignment horizontal="center"/>
    </xf>
    <xf numFmtId="0" fontId="60" fillId="0" borderId="16" xfId="0" applyFont="1" applyBorder="1" applyAlignment="1">
      <alignment horizontal="center"/>
    </xf>
    <xf numFmtId="0" fontId="64" fillId="0" borderId="15" xfId="0" applyFont="1" applyBorder="1" applyAlignment="1">
      <alignment horizontal="center" vertical="top"/>
    </xf>
    <xf numFmtId="0" fontId="64" fillId="0" borderId="15" xfId="0" applyFont="1" applyBorder="1" applyAlignment="1">
      <alignment horizontal="center"/>
    </xf>
    <xf numFmtId="168" fontId="65" fillId="0" borderId="0" xfId="0" applyNumberFormat="1" applyFont="1" applyAlignment="1">
      <alignment horizontal="center" vertical="top"/>
    </xf>
    <xf numFmtId="168" fontId="66" fillId="0" borderId="0" xfId="0" applyNumberFormat="1" applyFont="1" applyAlignment="1">
      <alignment horizontal="center" vertical="top"/>
    </xf>
    <xf numFmtId="0" fontId="64" fillId="0" borderId="14" xfId="0" applyFont="1" applyBorder="1" applyAlignment="1">
      <alignment horizontal="center" vertical="top" wrapText="1"/>
    </xf>
    <xf numFmtId="168" fontId="60" fillId="0" borderId="15" xfId="0" applyNumberFormat="1" applyFont="1" applyBorder="1" applyAlignment="1">
      <alignment horizontal="center" vertical="top"/>
    </xf>
    <xf numFmtId="168" fontId="64" fillId="0" borderId="15" xfId="0" applyNumberFormat="1" applyFont="1" applyBorder="1" applyAlignment="1">
      <alignment horizontal="center" vertical="top"/>
    </xf>
    <xf numFmtId="168" fontId="64" fillId="0" borderId="15" xfId="0" applyNumberFormat="1" applyFont="1" applyBorder="1" applyAlignment="1">
      <alignment horizontal="center"/>
    </xf>
    <xf numFmtId="168" fontId="60" fillId="0" borderId="15" xfId="0" applyNumberFormat="1" applyFont="1" applyBorder="1" applyAlignment="1">
      <alignment horizontal="center"/>
    </xf>
    <xf numFmtId="168" fontId="60" fillId="0" borderId="16" xfId="0" applyNumberFormat="1" applyFont="1" applyBorder="1" applyAlignment="1">
      <alignment horizontal="center"/>
    </xf>
    <xf numFmtId="0" fontId="1" fillId="34" borderId="0" xfId="0" applyFont="1" applyFill="1" applyBorder="1" applyAlignment="1">
      <alignment horizontal="center" vertical="top"/>
    </xf>
    <xf numFmtId="168" fontId="64" fillId="35" borderId="15" xfId="0" applyNumberFormat="1" applyFont="1" applyFill="1" applyBorder="1" applyAlignment="1">
      <alignment horizontal="center"/>
    </xf>
    <xf numFmtId="0" fontId="62" fillId="34" borderId="0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IG@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47.28125" style="0" customWidth="1"/>
    <col min="2" max="2" width="42.7109375" style="0" customWidth="1"/>
  </cols>
  <sheetData>
    <row r="1" spans="1:2" ht="12.75">
      <c r="A1" s="37" t="s">
        <v>0</v>
      </c>
      <c r="B1" s="38"/>
    </row>
    <row r="2" spans="1:2" ht="12.75">
      <c r="A2" s="39" t="s">
        <v>4</v>
      </c>
      <c r="B2" s="38" t="s">
        <v>8</v>
      </c>
    </row>
    <row r="3" spans="1:2" ht="12.75">
      <c r="A3" s="37" t="s">
        <v>5</v>
      </c>
      <c r="B3" s="38" t="s">
        <v>9</v>
      </c>
    </row>
    <row r="4" spans="1:2" ht="12.75">
      <c r="A4" s="40"/>
      <c r="B4" s="41"/>
    </row>
    <row r="5" spans="1:2" ht="12.75">
      <c r="A5" s="42" t="s">
        <v>3</v>
      </c>
      <c r="B5" s="43" t="s">
        <v>2</v>
      </c>
    </row>
    <row r="6" spans="1:2" ht="12.75">
      <c r="A6" s="44"/>
      <c r="B6" s="45"/>
    </row>
    <row r="7" spans="1:2" ht="12.75">
      <c r="A7" s="44"/>
      <c r="B7" s="45"/>
    </row>
    <row r="8" spans="1:2" ht="12.75">
      <c r="A8" s="44"/>
      <c r="B8" s="46"/>
    </row>
    <row r="9" spans="1:2" ht="12.75">
      <c r="A9" s="47"/>
      <c r="B9" s="46"/>
    </row>
    <row r="10" spans="1:2" ht="12.75">
      <c r="A10" s="47"/>
      <c r="B10" s="46"/>
    </row>
    <row r="11" spans="1:2" ht="12.75">
      <c r="A11" s="47"/>
      <c r="B11" s="46"/>
    </row>
    <row r="12" spans="1:2" ht="12.75">
      <c r="A12" s="47"/>
      <c r="B12" s="46"/>
    </row>
    <row r="13" spans="1:2" ht="12.75">
      <c r="A13" s="47"/>
      <c r="B13" s="46"/>
    </row>
    <row r="14" spans="1:2" ht="12.75">
      <c r="A14" s="44"/>
      <c r="B14" s="48"/>
    </row>
    <row r="15" spans="1:2" ht="12.75">
      <c r="A15" s="47"/>
      <c r="B15" s="48"/>
    </row>
    <row r="16" spans="1:2" ht="12.75">
      <c r="A16" s="49"/>
      <c r="B16" s="50"/>
    </row>
    <row r="17" spans="1:2" ht="12.75">
      <c r="A17" s="49"/>
      <c r="B17" s="50"/>
    </row>
    <row r="18" spans="1:2" ht="12.75">
      <c r="A18" s="49"/>
      <c r="B18" s="50"/>
    </row>
    <row r="19" spans="1:2" ht="12.75">
      <c r="A19" s="49"/>
      <c r="B19" s="50"/>
    </row>
    <row r="20" spans="1:2" ht="12.75">
      <c r="A20" s="49"/>
      <c r="B20" s="50"/>
    </row>
    <row r="21" spans="1:2" ht="12.75">
      <c r="A21" s="49"/>
      <c r="B21" s="50"/>
    </row>
    <row r="22" spans="1:2" ht="12.75">
      <c r="A22" s="49"/>
      <c r="B22" s="49"/>
    </row>
    <row r="23" spans="1:2" ht="12.75">
      <c r="A23" s="49"/>
      <c r="B23" s="49"/>
    </row>
    <row r="24" spans="1:2" ht="12.75">
      <c r="A24" s="49"/>
      <c r="B24" s="49"/>
    </row>
    <row r="25" spans="1:2" ht="12.75">
      <c r="A25" s="49"/>
      <c r="B25" s="49"/>
    </row>
    <row r="26" spans="1:2" ht="12.75">
      <c r="A26" s="49"/>
      <c r="B26" s="49"/>
    </row>
    <row r="27" spans="1:2" ht="12.75">
      <c r="A27" s="49"/>
      <c r="B27" s="49"/>
    </row>
    <row r="28" spans="1:2" ht="12.75">
      <c r="A28" s="49"/>
      <c r="B28" s="49"/>
    </row>
    <row r="29" spans="1:2" ht="12.75">
      <c r="A29" s="49"/>
      <c r="B29" s="49"/>
    </row>
    <row r="30" spans="1:2" ht="12.75">
      <c r="A30" s="49"/>
      <c r="B30" s="49"/>
    </row>
    <row r="31" spans="1:2" ht="12.75">
      <c r="A31" s="49"/>
      <c r="B31" s="49"/>
    </row>
    <row r="32" spans="1:2" ht="12.75">
      <c r="A32" s="49"/>
      <c r="B32" s="49"/>
    </row>
    <row r="33" spans="1:2" ht="12.75">
      <c r="A33" s="49"/>
      <c r="B33" s="49"/>
    </row>
    <row r="34" spans="1:2" ht="12.75">
      <c r="A34" s="49"/>
      <c r="B34" s="49"/>
    </row>
    <row r="35" spans="1:2" ht="12.75">
      <c r="A35" s="49"/>
      <c r="B35" s="49"/>
    </row>
    <row r="36" spans="1:2" ht="12.75">
      <c r="A36" s="49"/>
      <c r="B36" s="49"/>
    </row>
    <row r="37" spans="1:2" ht="12.75">
      <c r="A37" s="49"/>
      <c r="B37" s="49"/>
    </row>
    <row r="38" spans="1:2" ht="12.75">
      <c r="A38" s="49"/>
      <c r="B38" s="49"/>
    </row>
    <row r="39" spans="1:2" ht="12.75">
      <c r="A39" s="49"/>
      <c r="B39" s="49"/>
    </row>
    <row r="40" spans="1:2" ht="12.75">
      <c r="A40" s="49"/>
      <c r="B40" s="49"/>
    </row>
    <row r="41" spans="1:2" ht="12.75">
      <c r="A41" s="49"/>
      <c r="B41" s="49"/>
    </row>
    <row r="42" spans="1:2" ht="12.75">
      <c r="A42" s="49"/>
      <c r="B42" s="49"/>
    </row>
    <row r="43" spans="1:2" ht="12.75">
      <c r="A43" s="49"/>
      <c r="B43" s="49"/>
    </row>
    <row r="44" spans="1:2" ht="12.75">
      <c r="A44" s="49"/>
      <c r="B44" s="49"/>
    </row>
    <row r="45" spans="1:2" ht="12.75">
      <c r="A45" s="49"/>
      <c r="B45" s="49"/>
    </row>
    <row r="46" spans="1:2" ht="12.75">
      <c r="A46" s="49"/>
      <c r="B46" s="49"/>
    </row>
    <row r="47" spans="1:2" ht="12.75">
      <c r="A47" s="49"/>
      <c r="B47" s="49"/>
    </row>
    <row r="48" spans="1:2" ht="12.75">
      <c r="A48" s="49"/>
      <c r="B48" s="49"/>
    </row>
    <row r="49" spans="1:2" ht="12.75">
      <c r="A49" s="49"/>
      <c r="B49" s="49"/>
    </row>
    <row r="50" spans="1:2" ht="12.75">
      <c r="A50" s="49"/>
      <c r="B50" s="49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0"/>
  <sheetViews>
    <sheetView showGridLines="0" zoomScale="75" zoomScaleNormal="75" zoomScalePageLayoutView="0" workbookViewId="0" topLeftCell="A1">
      <selection activeCell="K15" sqref="K15"/>
    </sheetView>
  </sheetViews>
  <sheetFormatPr defaultColWidth="9.140625" defaultRowHeight="12.75"/>
  <cols>
    <col min="1" max="1" width="31.57421875" style="0" customWidth="1"/>
    <col min="2" max="2" width="12.57421875" style="0" customWidth="1"/>
    <col min="3" max="3" width="13.28125" style="2" bestFit="1" customWidth="1"/>
    <col min="4" max="4" width="11.421875" style="10" customWidth="1"/>
    <col min="5" max="5" width="12.421875" style="0" customWidth="1"/>
    <col min="6" max="6" width="10.421875" style="0" customWidth="1"/>
    <col min="7" max="7" width="11.00390625" style="0" customWidth="1"/>
    <col min="8" max="8" width="13.8515625" style="0" customWidth="1"/>
    <col min="9" max="9" width="15.8515625" style="2" customWidth="1"/>
    <col min="10" max="10" width="14.421875" style="10" customWidth="1"/>
    <col min="11" max="11" width="13.28125" style="14" customWidth="1"/>
    <col min="12" max="12" width="12.8515625" style="12" customWidth="1"/>
    <col min="13" max="14" width="10.28125" style="15" bestFit="1" customWidth="1"/>
    <col min="15" max="15" width="6.140625" style="10" bestFit="1" customWidth="1"/>
    <col min="16" max="16" width="6.140625" style="18" bestFit="1" customWidth="1"/>
  </cols>
  <sheetData>
    <row r="1" spans="1:4" ht="26.25">
      <c r="A1" s="3" t="s">
        <v>0</v>
      </c>
      <c r="B1" s="3"/>
      <c r="C1" s="19"/>
      <c r="D1" s="19"/>
    </row>
    <row r="2" spans="1:4" ht="18">
      <c r="A2" s="4" t="s">
        <v>6</v>
      </c>
      <c r="B2" s="4"/>
      <c r="C2" s="59"/>
      <c r="D2" s="20"/>
    </row>
    <row r="3" spans="1:3" ht="13.5" thickBot="1">
      <c r="A3" s="1" t="s">
        <v>5</v>
      </c>
      <c r="B3" s="1"/>
      <c r="C3" s="10"/>
    </row>
    <row r="4" spans="1:16" ht="5.25" customHeight="1" thickBot="1">
      <c r="A4" s="5"/>
      <c r="B4" s="5"/>
      <c r="C4" s="57"/>
      <c r="D4" s="11"/>
      <c r="E4" s="5"/>
      <c r="F4" s="5"/>
      <c r="G4" s="5"/>
      <c r="H4" s="5"/>
      <c r="I4" s="57"/>
      <c r="J4" s="11"/>
      <c r="K4" s="70"/>
      <c r="L4" s="13"/>
      <c r="M4" s="16"/>
      <c r="N4" s="16"/>
      <c r="O4" s="11"/>
      <c r="P4" s="21"/>
    </row>
    <row r="5" spans="1:17" ht="38.25">
      <c r="A5" s="6" t="s">
        <v>1</v>
      </c>
      <c r="B5" s="6"/>
      <c r="C5" s="75" t="s">
        <v>42</v>
      </c>
      <c r="D5" s="32" t="s">
        <v>28</v>
      </c>
      <c r="E5" s="7" t="s">
        <v>7</v>
      </c>
      <c r="F5" s="51" t="s">
        <v>27</v>
      </c>
      <c r="G5" s="51" t="s">
        <v>26</v>
      </c>
      <c r="H5" s="22" t="s">
        <v>32</v>
      </c>
      <c r="I5" s="58" t="s">
        <v>33</v>
      </c>
      <c r="J5" s="64" t="s">
        <v>37</v>
      </c>
      <c r="K5" s="71" t="s">
        <v>35</v>
      </c>
      <c r="L5" s="33"/>
      <c r="M5" s="53"/>
      <c r="N5" s="54"/>
      <c r="O5" s="23"/>
      <c r="P5" s="24"/>
      <c r="Q5" s="24"/>
    </row>
    <row r="6" spans="1:17" ht="12.75">
      <c r="A6" s="34" t="s">
        <v>16</v>
      </c>
      <c r="B6" s="34" t="s">
        <v>38</v>
      </c>
      <c r="C6" s="61"/>
      <c r="D6" s="35">
        <v>3</v>
      </c>
      <c r="E6" s="9"/>
      <c r="F6" s="9">
        <v>8</v>
      </c>
      <c r="G6" s="9"/>
      <c r="H6" s="9">
        <v>7</v>
      </c>
      <c r="I6" s="9">
        <v>8.5</v>
      </c>
      <c r="J6" s="65">
        <f>(D6+F6+H6+I6)/4</f>
        <v>6.625</v>
      </c>
      <c r="K6" s="81">
        <v>6.6</v>
      </c>
      <c r="L6" s="25"/>
      <c r="M6" s="26"/>
      <c r="N6" s="55"/>
      <c r="O6" s="27"/>
      <c r="P6" s="28"/>
      <c r="Q6" s="29"/>
    </row>
    <row r="7" spans="1:17" ht="12.75">
      <c r="A7" s="8" t="s">
        <v>17</v>
      </c>
      <c r="B7" s="8" t="s">
        <v>38</v>
      </c>
      <c r="C7" s="9"/>
      <c r="D7" s="35">
        <v>8.5</v>
      </c>
      <c r="E7" s="9">
        <v>7</v>
      </c>
      <c r="F7" s="9">
        <v>9</v>
      </c>
      <c r="G7" s="9">
        <v>8.5</v>
      </c>
      <c r="H7" s="9">
        <v>11</v>
      </c>
      <c r="I7" s="9">
        <v>9</v>
      </c>
      <c r="J7" s="66">
        <f>(H7+I7+F7+G7)/4</f>
        <v>9.375</v>
      </c>
      <c r="K7" s="84">
        <v>9.4</v>
      </c>
      <c r="L7" s="25"/>
      <c r="M7" s="26"/>
      <c r="N7" s="56"/>
      <c r="O7" s="27"/>
      <c r="P7" s="28"/>
      <c r="Q7" s="29"/>
    </row>
    <row r="8" spans="1:17" ht="12.75">
      <c r="A8" s="34" t="s">
        <v>14</v>
      </c>
      <c r="B8" s="34" t="s">
        <v>39</v>
      </c>
      <c r="C8" s="61"/>
      <c r="D8" s="35">
        <v>5</v>
      </c>
      <c r="E8" s="9">
        <v>10</v>
      </c>
      <c r="F8" s="9">
        <v>7.5</v>
      </c>
      <c r="G8" s="9">
        <v>7</v>
      </c>
      <c r="H8" s="9">
        <v>10</v>
      </c>
      <c r="I8" s="9">
        <v>8</v>
      </c>
      <c r="J8" s="66">
        <f>(E8+F8+H8+I8)/4</f>
        <v>8.875</v>
      </c>
      <c r="K8" s="84" t="s">
        <v>36</v>
      </c>
      <c r="L8" s="25"/>
      <c r="M8" s="26"/>
      <c r="N8" s="55"/>
      <c r="O8" s="27"/>
      <c r="P8" s="28"/>
      <c r="Q8" s="29"/>
    </row>
    <row r="9" spans="1:17" ht="12.75">
      <c r="A9" s="34" t="s">
        <v>15</v>
      </c>
      <c r="B9" s="34" t="s">
        <v>38</v>
      </c>
      <c r="C9" s="61"/>
      <c r="D9" s="35">
        <v>8.5</v>
      </c>
      <c r="E9" s="9">
        <v>10</v>
      </c>
      <c r="F9" s="9">
        <v>7.5</v>
      </c>
      <c r="G9" s="9">
        <v>10</v>
      </c>
      <c r="H9" s="9">
        <v>12</v>
      </c>
      <c r="I9" s="9">
        <v>9</v>
      </c>
      <c r="J9" s="66">
        <f>(H9+G9+E9+I9)/4</f>
        <v>10.25</v>
      </c>
      <c r="K9" s="84">
        <v>10</v>
      </c>
      <c r="L9" s="25"/>
      <c r="M9" s="26"/>
      <c r="N9" s="56"/>
      <c r="O9" s="27"/>
      <c r="P9" s="28"/>
      <c r="Q9" s="29"/>
    </row>
    <row r="10" spans="1:17" ht="12.75">
      <c r="A10" s="34" t="s">
        <v>22</v>
      </c>
      <c r="B10" s="34" t="s">
        <v>38</v>
      </c>
      <c r="C10" s="61"/>
      <c r="D10" s="35">
        <v>4</v>
      </c>
      <c r="E10" s="9"/>
      <c r="F10" s="9"/>
      <c r="G10" s="9"/>
      <c r="H10" s="9"/>
      <c r="I10" s="9"/>
      <c r="J10" s="65">
        <f>(D10)/4</f>
        <v>1</v>
      </c>
      <c r="K10" s="81">
        <v>1</v>
      </c>
      <c r="L10" s="25"/>
      <c r="M10" s="26"/>
      <c r="N10" s="55"/>
      <c r="O10" s="27"/>
      <c r="P10" s="28"/>
      <c r="Q10" s="29"/>
    </row>
    <row r="11" spans="1:17" ht="12.75">
      <c r="A11" s="34" t="s">
        <v>19</v>
      </c>
      <c r="B11" s="34" t="s">
        <v>39</v>
      </c>
      <c r="C11" s="61"/>
      <c r="D11" s="35">
        <v>7</v>
      </c>
      <c r="E11" s="9"/>
      <c r="F11" s="9">
        <v>7</v>
      </c>
      <c r="G11" s="9">
        <v>8</v>
      </c>
      <c r="H11" s="9">
        <v>8</v>
      </c>
      <c r="I11" s="9">
        <v>8.5</v>
      </c>
      <c r="J11" s="66">
        <f>(I11+H11+G11+F11)/4</f>
        <v>7.875</v>
      </c>
      <c r="K11" s="84">
        <v>7.9</v>
      </c>
      <c r="L11" s="25"/>
      <c r="M11" s="26"/>
      <c r="N11" s="55"/>
      <c r="O11" s="27"/>
      <c r="P11" s="28"/>
      <c r="Q11" s="29"/>
    </row>
    <row r="12" spans="1:17" ht="12.75">
      <c r="A12" s="52" t="s">
        <v>30</v>
      </c>
      <c r="B12" s="52" t="s">
        <v>38</v>
      </c>
      <c r="C12" s="62"/>
      <c r="E12" s="2">
        <v>10</v>
      </c>
      <c r="F12" s="2"/>
      <c r="G12" s="2"/>
      <c r="H12" s="9"/>
      <c r="I12" s="9"/>
      <c r="J12" s="65">
        <f>(E12)/4</f>
        <v>2.5</v>
      </c>
      <c r="K12" s="81">
        <v>2.5</v>
      </c>
      <c r="L12" s="25"/>
      <c r="M12" s="26"/>
      <c r="N12" s="55"/>
      <c r="O12" s="27"/>
      <c r="P12" s="28"/>
      <c r="Q12" s="29"/>
    </row>
    <row r="13" spans="1:17" ht="14.25">
      <c r="A13" s="52" t="s">
        <v>13</v>
      </c>
      <c r="B13" s="52" t="s">
        <v>38</v>
      </c>
      <c r="C13" s="72"/>
      <c r="D13" s="35">
        <v>4.5</v>
      </c>
      <c r="E13" s="9"/>
      <c r="F13" s="9"/>
      <c r="G13" s="9"/>
      <c r="H13" s="9"/>
      <c r="I13" s="9"/>
      <c r="J13" s="65">
        <f>(D13)/4</f>
        <v>1.125</v>
      </c>
      <c r="K13" s="81">
        <v>1.1</v>
      </c>
      <c r="L13" s="25"/>
      <c r="M13" s="26"/>
      <c r="N13" s="56"/>
      <c r="O13" s="27"/>
      <c r="P13" s="28"/>
      <c r="Q13" s="29"/>
    </row>
    <row r="14" spans="1:17" ht="12.75">
      <c r="A14" s="34" t="s">
        <v>24</v>
      </c>
      <c r="B14" s="34" t="s">
        <v>38</v>
      </c>
      <c r="C14" s="61"/>
      <c r="D14" s="35">
        <v>6</v>
      </c>
      <c r="E14" s="9">
        <v>8</v>
      </c>
      <c r="F14" s="9">
        <v>6</v>
      </c>
      <c r="G14" s="9">
        <v>8.5</v>
      </c>
      <c r="H14" s="2">
        <v>9</v>
      </c>
      <c r="I14" s="2">
        <v>9</v>
      </c>
      <c r="J14" s="67">
        <f>(I14+H14+G14+E14)/4</f>
        <v>8.625</v>
      </c>
      <c r="K14" s="85">
        <v>8.6</v>
      </c>
      <c r="L14" s="30"/>
      <c r="M14" s="26"/>
      <c r="N14" s="55"/>
      <c r="O14" s="27"/>
      <c r="P14" s="28"/>
      <c r="Q14" s="28"/>
    </row>
    <row r="15" spans="1:17" ht="12.75">
      <c r="A15" s="34" t="s">
        <v>20</v>
      </c>
      <c r="B15" s="34" t="s">
        <v>39</v>
      </c>
      <c r="C15" s="61"/>
      <c r="D15" s="36">
        <v>5.5</v>
      </c>
      <c r="E15" s="2"/>
      <c r="F15" s="2">
        <v>2</v>
      </c>
      <c r="G15" s="2">
        <v>8.5</v>
      </c>
      <c r="H15" s="2">
        <v>11</v>
      </c>
      <c r="J15" s="68">
        <f>(H15+G15+F15+D15)/4</f>
        <v>6.75</v>
      </c>
      <c r="K15" s="82">
        <v>6.8</v>
      </c>
      <c r="L15" s="30"/>
      <c r="M15" s="26"/>
      <c r="N15" s="56"/>
      <c r="O15" s="27"/>
      <c r="P15" s="28"/>
      <c r="Q15" s="29"/>
    </row>
    <row r="16" spans="1:17" ht="12.75">
      <c r="A16" s="8" t="s">
        <v>11</v>
      </c>
      <c r="B16" s="8" t="s">
        <v>39</v>
      </c>
      <c r="C16" s="9">
        <v>-2</v>
      </c>
      <c r="D16" s="36">
        <v>7.5</v>
      </c>
      <c r="E16" s="2"/>
      <c r="F16" s="2">
        <v>6</v>
      </c>
      <c r="G16" s="2">
        <v>7</v>
      </c>
      <c r="H16" s="2">
        <v>12</v>
      </c>
      <c r="I16" s="2">
        <v>8.5</v>
      </c>
      <c r="J16" s="67">
        <f>(H16+I16+D16+G16)/4</f>
        <v>8.75</v>
      </c>
      <c r="K16" s="85">
        <v>8.8</v>
      </c>
      <c r="L16" s="30"/>
      <c r="M16" s="26"/>
      <c r="N16" s="26"/>
      <c r="O16" s="27"/>
      <c r="P16" s="28"/>
      <c r="Q16" s="29"/>
    </row>
    <row r="17" spans="1:17" ht="12.75">
      <c r="A17" s="52" t="s">
        <v>29</v>
      </c>
      <c r="B17" s="52" t="s">
        <v>38</v>
      </c>
      <c r="C17" s="62">
        <v>-3</v>
      </c>
      <c r="E17" s="2">
        <v>5</v>
      </c>
      <c r="F17" s="2">
        <v>6</v>
      </c>
      <c r="G17" s="2">
        <v>0</v>
      </c>
      <c r="H17" s="2">
        <v>10</v>
      </c>
      <c r="I17" s="2">
        <v>9</v>
      </c>
      <c r="J17" s="67">
        <f>(H17+I17+F17+E17)/4</f>
        <v>7.5</v>
      </c>
      <c r="K17" s="85">
        <v>7.5</v>
      </c>
      <c r="L17" s="30"/>
      <c r="M17" s="26"/>
      <c r="N17" s="26"/>
      <c r="O17" s="27"/>
      <c r="P17" s="28"/>
      <c r="Q17" s="28"/>
    </row>
    <row r="18" spans="1:17" ht="12.75">
      <c r="A18" s="34" t="s">
        <v>12</v>
      </c>
      <c r="B18" s="34" t="s">
        <v>38</v>
      </c>
      <c r="C18" s="61"/>
      <c r="D18" s="36">
        <v>6</v>
      </c>
      <c r="E18" s="2">
        <v>7</v>
      </c>
      <c r="F18" s="2">
        <v>6.5</v>
      </c>
      <c r="G18" s="2">
        <v>7.5</v>
      </c>
      <c r="H18" s="2"/>
      <c r="I18" s="2">
        <v>8.5</v>
      </c>
      <c r="J18" s="67">
        <f>(I18+G18+F18+E18)/4</f>
        <v>7.375</v>
      </c>
      <c r="K18" s="85">
        <v>7.4</v>
      </c>
      <c r="L18" s="30"/>
      <c r="M18" s="26"/>
      <c r="N18" s="26"/>
      <c r="O18" s="27"/>
      <c r="P18" s="29"/>
      <c r="Q18" s="29"/>
    </row>
    <row r="19" spans="1:17" ht="12.75">
      <c r="A19" s="8" t="s">
        <v>25</v>
      </c>
      <c r="B19" s="8" t="s">
        <v>39</v>
      </c>
      <c r="C19" s="9">
        <v>-2</v>
      </c>
      <c r="D19" s="36">
        <v>7</v>
      </c>
      <c r="E19" s="2"/>
      <c r="F19" s="2">
        <v>9</v>
      </c>
      <c r="G19" s="2">
        <v>9</v>
      </c>
      <c r="H19" s="2">
        <v>10</v>
      </c>
      <c r="I19" s="2">
        <v>9</v>
      </c>
      <c r="J19" s="67">
        <f>(H19+I19+G19+F19)/4</f>
        <v>9.25</v>
      </c>
      <c r="K19" s="85">
        <v>9.3</v>
      </c>
      <c r="L19" s="30"/>
      <c r="M19" s="26"/>
      <c r="N19" s="26"/>
      <c r="O19" s="27"/>
      <c r="P19" s="28"/>
      <c r="Q19" s="28"/>
    </row>
    <row r="20" spans="1:17" ht="12.75">
      <c r="A20" s="34" t="s">
        <v>18</v>
      </c>
      <c r="B20" s="34" t="s">
        <v>39</v>
      </c>
      <c r="C20" s="61"/>
      <c r="D20" s="36">
        <v>7</v>
      </c>
      <c r="E20" s="2"/>
      <c r="F20" s="2">
        <v>7</v>
      </c>
      <c r="G20" s="2"/>
      <c r="H20" s="2"/>
      <c r="J20" s="68">
        <f>(F20+D20)/4</f>
        <v>3.5</v>
      </c>
      <c r="K20" s="82">
        <v>3.5</v>
      </c>
      <c r="L20" s="30"/>
      <c r="M20" s="26"/>
      <c r="N20" s="26"/>
      <c r="O20" s="27"/>
      <c r="P20" s="28"/>
      <c r="Q20" s="28"/>
    </row>
    <row r="21" spans="1:17" ht="12.75">
      <c r="A21" s="34" t="s">
        <v>23</v>
      </c>
      <c r="B21" s="34" t="s">
        <v>39</v>
      </c>
      <c r="C21" s="61"/>
      <c r="D21" s="36">
        <v>8</v>
      </c>
      <c r="E21" s="2"/>
      <c r="F21" s="2">
        <v>4</v>
      </c>
      <c r="G21" s="2"/>
      <c r="H21" s="2"/>
      <c r="J21" s="68">
        <f>(D21+F21)/4</f>
        <v>3</v>
      </c>
      <c r="K21" s="82">
        <v>3</v>
      </c>
      <c r="L21" s="30"/>
      <c r="M21" s="26"/>
      <c r="N21" s="26"/>
      <c r="O21" s="27"/>
      <c r="P21" s="28"/>
      <c r="Q21" s="28"/>
    </row>
    <row r="22" spans="1:17" ht="12.75">
      <c r="A22" s="8" t="s">
        <v>10</v>
      </c>
      <c r="B22" s="8" t="s">
        <v>39</v>
      </c>
      <c r="C22" s="9">
        <v>-2</v>
      </c>
      <c r="D22" s="36">
        <v>8</v>
      </c>
      <c r="E22" s="2"/>
      <c r="F22" s="2">
        <v>8.5</v>
      </c>
      <c r="G22" s="2">
        <v>8</v>
      </c>
      <c r="H22" s="2">
        <v>8</v>
      </c>
      <c r="I22" s="2">
        <v>9</v>
      </c>
      <c r="J22" s="67">
        <f>(F22+G22+H22+I22)/4</f>
        <v>8.375</v>
      </c>
      <c r="K22" s="85">
        <v>8.4</v>
      </c>
      <c r="L22" s="30"/>
      <c r="M22" s="26"/>
      <c r="N22" s="26"/>
      <c r="O22" s="27"/>
      <c r="P22" s="28"/>
      <c r="Q22" s="28"/>
    </row>
    <row r="23" spans="1:17" ht="12.75">
      <c r="A23" s="34" t="s">
        <v>31</v>
      </c>
      <c r="B23" s="34" t="s">
        <v>39</v>
      </c>
      <c r="C23" s="61">
        <v>-8</v>
      </c>
      <c r="E23" s="2"/>
      <c r="F23" s="2">
        <v>4</v>
      </c>
      <c r="G23" s="2">
        <v>7</v>
      </c>
      <c r="H23" s="2">
        <v>7</v>
      </c>
      <c r="I23" s="2">
        <v>8.5</v>
      </c>
      <c r="J23" s="68">
        <f>(I23+H23+G23+F23)/4</f>
        <v>6.625</v>
      </c>
      <c r="K23" s="82">
        <v>6.6</v>
      </c>
      <c r="L23" s="30"/>
      <c r="M23" s="26"/>
      <c r="N23" s="26"/>
      <c r="O23" s="27"/>
      <c r="P23" s="28"/>
      <c r="Q23" s="28"/>
    </row>
    <row r="24" spans="1:17" ht="13.5" thickBot="1">
      <c r="A24" s="34" t="s">
        <v>21</v>
      </c>
      <c r="B24" s="34" t="s">
        <v>38</v>
      </c>
      <c r="C24" s="61"/>
      <c r="D24" s="36">
        <v>4.5</v>
      </c>
      <c r="E24" s="2"/>
      <c r="F24" s="2"/>
      <c r="G24" s="2"/>
      <c r="H24" s="2"/>
      <c r="J24" s="69">
        <f>(D24)/4</f>
        <v>1.125</v>
      </c>
      <c r="K24" s="83">
        <v>1.1</v>
      </c>
      <c r="L24" s="30"/>
      <c r="M24" s="26"/>
      <c r="N24" s="26"/>
      <c r="O24" s="27"/>
      <c r="P24" s="28"/>
      <c r="Q24" s="29"/>
    </row>
    <row r="25" spans="5:17" ht="12.75">
      <c r="E25" s="2"/>
      <c r="F25" s="2"/>
      <c r="G25" s="2"/>
      <c r="H25" s="2"/>
      <c r="J25" s="63"/>
      <c r="K25" s="17"/>
      <c r="L25" s="30"/>
      <c r="M25" s="26"/>
      <c r="N25" s="26"/>
      <c r="O25" s="27"/>
      <c r="P25" s="28"/>
      <c r="Q25" s="28"/>
    </row>
    <row r="26" spans="5:17" ht="12.75">
      <c r="E26" s="2"/>
      <c r="F26" s="2"/>
      <c r="G26" s="2"/>
      <c r="H26" s="2"/>
      <c r="J26" s="63"/>
      <c r="K26" s="17"/>
      <c r="L26" s="30"/>
      <c r="M26" s="26"/>
      <c r="N26" s="26"/>
      <c r="O26" s="27"/>
      <c r="P26" s="28"/>
      <c r="Q26" s="28"/>
    </row>
    <row r="27" spans="5:17" ht="12.75">
      <c r="E27" s="2"/>
      <c r="F27" s="2"/>
      <c r="G27" s="2"/>
      <c r="H27" s="2"/>
      <c r="J27" s="63"/>
      <c r="K27" s="17"/>
      <c r="L27" s="30"/>
      <c r="M27" s="26"/>
      <c r="N27" s="26"/>
      <c r="O27" s="27"/>
      <c r="P27" s="28"/>
      <c r="Q27" s="28"/>
    </row>
    <row r="28" spans="5:17" ht="12.75">
      <c r="E28" s="2"/>
      <c r="F28" s="2"/>
      <c r="G28" s="2"/>
      <c r="H28" s="2"/>
      <c r="J28" s="63"/>
      <c r="K28" s="17"/>
      <c r="L28" s="30"/>
      <c r="M28" s="26"/>
      <c r="N28" s="26"/>
      <c r="O28" s="27"/>
      <c r="P28" s="29"/>
      <c r="Q28" s="28"/>
    </row>
    <row r="29" spans="5:17" ht="12.75">
      <c r="E29" s="2"/>
      <c r="F29" s="2"/>
      <c r="G29" s="2"/>
      <c r="H29" s="2"/>
      <c r="J29" s="63"/>
      <c r="K29" s="17"/>
      <c r="L29" s="30"/>
      <c r="M29" s="26"/>
      <c r="N29" s="26"/>
      <c r="O29" s="27"/>
      <c r="P29" s="28"/>
      <c r="Q29" s="29"/>
    </row>
    <row r="30" spans="5:17" ht="12.75">
      <c r="E30" s="2"/>
      <c r="F30" s="2"/>
      <c r="G30" s="2"/>
      <c r="H30" s="2"/>
      <c r="J30" s="63"/>
      <c r="K30" s="17"/>
      <c r="L30" s="30"/>
      <c r="M30" s="26"/>
      <c r="N30" s="26"/>
      <c r="O30" s="27"/>
      <c r="P30" s="29"/>
      <c r="Q30" s="28"/>
    </row>
    <row r="31" spans="5:17" ht="12.75">
      <c r="E31" s="2"/>
      <c r="F31" s="2"/>
      <c r="G31" s="2"/>
      <c r="H31" s="2"/>
      <c r="J31" s="63"/>
      <c r="K31" s="17"/>
      <c r="L31" s="30"/>
      <c r="M31" s="26"/>
      <c r="N31" s="26"/>
      <c r="O31" s="27"/>
      <c r="P31" s="28"/>
      <c r="Q31" s="28"/>
    </row>
    <row r="32" spans="5:17" ht="12.75">
      <c r="E32" s="2"/>
      <c r="F32" s="2"/>
      <c r="G32" s="2"/>
      <c r="H32" s="2"/>
      <c r="J32" s="63"/>
      <c r="K32" s="17"/>
      <c r="L32" s="30"/>
      <c r="M32" s="26"/>
      <c r="N32" s="26"/>
      <c r="O32" s="27"/>
      <c r="P32" s="28"/>
      <c r="Q32" s="29"/>
    </row>
    <row r="33" spans="5:17" ht="12.75">
      <c r="E33" s="2"/>
      <c r="F33" s="2"/>
      <c r="G33" s="2"/>
      <c r="H33" s="2"/>
      <c r="J33" s="63"/>
      <c r="K33" s="17"/>
      <c r="L33" s="30"/>
      <c r="M33" s="26"/>
      <c r="N33" s="26"/>
      <c r="O33" s="27"/>
      <c r="P33" s="28"/>
      <c r="Q33" s="28"/>
    </row>
    <row r="34" spans="5:17" ht="12.75">
      <c r="E34" s="2"/>
      <c r="F34" s="2"/>
      <c r="G34" s="2"/>
      <c r="H34" s="2"/>
      <c r="J34" s="63"/>
      <c r="K34" s="17"/>
      <c r="L34" s="30"/>
      <c r="M34" s="26"/>
      <c r="N34" s="26"/>
      <c r="O34" s="27"/>
      <c r="P34" s="28"/>
      <c r="Q34" s="28"/>
    </row>
    <row r="35" spans="5:17" ht="12.75">
      <c r="E35" s="2"/>
      <c r="F35" s="2"/>
      <c r="G35" s="2"/>
      <c r="H35" s="2"/>
      <c r="J35" s="63"/>
      <c r="K35" s="17"/>
      <c r="L35" s="30"/>
      <c r="M35" s="26"/>
      <c r="N35" s="26"/>
      <c r="O35" s="27"/>
      <c r="P35" s="28"/>
      <c r="Q35" s="28"/>
    </row>
    <row r="36" spans="5:17" ht="12.75">
      <c r="E36" s="2"/>
      <c r="F36" s="2"/>
      <c r="G36" s="2"/>
      <c r="H36" s="2"/>
      <c r="J36" s="63"/>
      <c r="K36" s="17"/>
      <c r="L36" s="30"/>
      <c r="M36" s="26"/>
      <c r="N36" s="26"/>
      <c r="O36" s="27"/>
      <c r="P36" s="28"/>
      <c r="Q36" s="29"/>
    </row>
    <row r="37" spans="5:17" ht="12.75">
      <c r="E37" s="2"/>
      <c r="F37" s="2"/>
      <c r="G37" s="2"/>
      <c r="H37" s="2"/>
      <c r="J37" s="63"/>
      <c r="K37" s="17"/>
      <c r="L37" s="30"/>
      <c r="M37" s="26"/>
      <c r="N37" s="26"/>
      <c r="O37" s="27"/>
      <c r="P37" s="28"/>
      <c r="Q37" s="28"/>
    </row>
    <row r="38" spans="5:17" ht="12.75">
      <c r="E38" s="2"/>
      <c r="F38" s="2"/>
      <c r="G38" s="2"/>
      <c r="H38" s="2"/>
      <c r="J38" s="63"/>
      <c r="K38" s="17"/>
      <c r="L38" s="30"/>
      <c r="M38" s="26"/>
      <c r="N38" s="26"/>
      <c r="O38" s="27"/>
      <c r="P38" s="28"/>
      <c r="Q38" s="28"/>
    </row>
    <row r="39" spans="5:17" ht="12.75">
      <c r="E39" s="2"/>
      <c r="F39" s="2"/>
      <c r="G39" s="2"/>
      <c r="H39" s="2"/>
      <c r="J39" s="63"/>
      <c r="K39" s="17"/>
      <c r="L39" s="30"/>
      <c r="M39" s="26"/>
      <c r="N39" s="26"/>
      <c r="O39" s="27"/>
      <c r="P39" s="28"/>
      <c r="Q39" s="28"/>
    </row>
    <row r="40" spans="6:17" ht="12.75">
      <c r="F40" s="2"/>
      <c r="G40" s="2"/>
      <c r="H40" s="2"/>
      <c r="J40" s="63"/>
      <c r="K40" s="31"/>
      <c r="L40" s="30"/>
      <c r="M40" s="26"/>
      <c r="N40" s="26"/>
      <c r="O40" s="27"/>
      <c r="P40" s="28"/>
      <c r="Q40" s="28"/>
    </row>
  </sheetData>
  <sheetProtection/>
  <autoFilter ref="B1:B40"/>
  <hyperlinks>
    <hyperlink ref="K5" r:id="rId1" display="SIG@"/>
  </hyperlinks>
  <printOptions/>
  <pageMargins left="0.787401575" right="0.787401575" top="0.984251969" bottom="0.984251969" header="0.492125985" footer="0.492125985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"/>
  <sheetViews>
    <sheetView showGridLines="0" tabSelected="1" zoomScale="83" zoomScaleNormal="83" zoomScalePageLayoutView="0" workbookViewId="0" topLeftCell="A1">
      <selection activeCell="J18" sqref="J18"/>
    </sheetView>
  </sheetViews>
  <sheetFormatPr defaultColWidth="9.140625" defaultRowHeight="12.75"/>
  <cols>
    <col min="1" max="1" width="23.140625" style="0" customWidth="1"/>
    <col min="2" max="2" width="9.140625" style="2" customWidth="1"/>
  </cols>
  <sheetData>
    <row r="1" spans="1:11" ht="26.25">
      <c r="A1" s="3" t="s">
        <v>0</v>
      </c>
      <c r="B1" s="19"/>
      <c r="C1" s="19"/>
      <c r="D1" s="19"/>
      <c r="I1" s="2"/>
      <c r="J1" s="10"/>
      <c r="K1" s="14"/>
    </row>
    <row r="2" spans="1:11" ht="18">
      <c r="A2" s="4" t="s">
        <v>6</v>
      </c>
      <c r="B2" s="59"/>
      <c r="C2" s="59"/>
      <c r="D2" s="20"/>
      <c r="I2" s="2"/>
      <c r="J2" s="10"/>
      <c r="K2" s="14"/>
    </row>
    <row r="3" spans="1:11" ht="12.75">
      <c r="A3" s="1" t="s">
        <v>5</v>
      </c>
      <c r="B3" s="10"/>
      <c r="C3" s="10"/>
      <c r="D3" s="10"/>
      <c r="I3" s="2"/>
      <c r="J3" s="10"/>
      <c r="K3" s="14"/>
    </row>
    <row r="4" spans="1:11" ht="13.5" thickBot="1">
      <c r="A4" s="5"/>
      <c r="B4" s="57"/>
      <c r="C4" s="57"/>
      <c r="D4" s="11"/>
      <c r="E4" s="5"/>
      <c r="F4" s="5"/>
      <c r="G4" s="5"/>
      <c r="H4" s="5"/>
      <c r="I4" s="57"/>
      <c r="J4" s="11"/>
      <c r="K4" s="77"/>
    </row>
    <row r="5" spans="1:11" ht="63.75">
      <c r="A5" s="6" t="s">
        <v>1</v>
      </c>
      <c r="B5" s="60"/>
      <c r="C5" s="60" t="s">
        <v>34</v>
      </c>
      <c r="D5" s="32" t="s">
        <v>40</v>
      </c>
      <c r="E5" s="51" t="s">
        <v>43</v>
      </c>
      <c r="F5" s="51" t="s">
        <v>44</v>
      </c>
      <c r="G5" s="51" t="s">
        <v>45</v>
      </c>
      <c r="H5" s="73" t="s">
        <v>46</v>
      </c>
      <c r="I5" s="74" t="s">
        <v>41</v>
      </c>
      <c r="J5" s="88" t="s">
        <v>47</v>
      </c>
      <c r="K5" s="78"/>
    </row>
    <row r="6" spans="1:11" ht="12.75">
      <c r="A6" s="34" t="s">
        <v>16</v>
      </c>
      <c r="B6" s="61" t="s">
        <v>38</v>
      </c>
      <c r="C6" s="61"/>
      <c r="D6" s="35">
        <v>7</v>
      </c>
      <c r="E6" s="9">
        <v>3</v>
      </c>
      <c r="F6" s="9">
        <v>0</v>
      </c>
      <c r="G6" s="9">
        <v>6</v>
      </c>
      <c r="H6" s="9">
        <v>8</v>
      </c>
      <c r="I6" s="76">
        <f>SUM(C6:H6)/4</f>
        <v>6</v>
      </c>
      <c r="J6" s="89">
        <v>6</v>
      </c>
      <c r="K6" s="94"/>
    </row>
    <row r="7" spans="1:11" ht="12.75">
      <c r="A7" s="8" t="s">
        <v>17</v>
      </c>
      <c r="B7" s="9" t="s">
        <v>38</v>
      </c>
      <c r="C7" s="9"/>
      <c r="D7" s="35">
        <v>10</v>
      </c>
      <c r="E7" s="9">
        <v>4</v>
      </c>
      <c r="F7" s="9">
        <v>7.5</v>
      </c>
      <c r="G7" s="9">
        <v>6</v>
      </c>
      <c r="H7" s="9">
        <v>9</v>
      </c>
      <c r="I7" s="76">
        <f aca="true" t="shared" si="0" ref="I7:I24">SUM(C7:H7)/4</f>
        <v>9.125</v>
      </c>
      <c r="J7" s="90">
        <f>(D7+F7+G7+H7)/4</f>
        <v>8.125</v>
      </c>
      <c r="K7" s="79"/>
    </row>
    <row r="8" spans="1:11" ht="12.75">
      <c r="A8" s="34" t="s">
        <v>14</v>
      </c>
      <c r="B8" s="61" t="s">
        <v>39</v>
      </c>
      <c r="C8" s="61"/>
      <c r="D8" s="35"/>
      <c r="E8" s="9">
        <v>7</v>
      </c>
      <c r="F8" s="9">
        <v>10</v>
      </c>
      <c r="G8" s="9">
        <v>7</v>
      </c>
      <c r="H8" s="9">
        <v>9</v>
      </c>
      <c r="I8" s="76">
        <f t="shared" si="0"/>
        <v>8.25</v>
      </c>
      <c r="J8" s="90">
        <f>(E8+F8+G8+H8)/4</f>
        <v>8.25</v>
      </c>
      <c r="K8" s="79"/>
    </row>
    <row r="9" spans="1:11" ht="12.75">
      <c r="A9" s="34" t="s">
        <v>15</v>
      </c>
      <c r="B9" s="61" t="s">
        <v>38</v>
      </c>
      <c r="C9" s="61"/>
      <c r="D9" s="35">
        <v>10</v>
      </c>
      <c r="E9" s="9">
        <v>7.5</v>
      </c>
      <c r="F9" s="9">
        <v>8</v>
      </c>
      <c r="G9" s="9">
        <v>7</v>
      </c>
      <c r="H9" s="9">
        <v>9</v>
      </c>
      <c r="I9" s="76">
        <f t="shared" si="0"/>
        <v>10.375</v>
      </c>
      <c r="J9" s="90">
        <f>(D9+E9+F9+H9)/4</f>
        <v>8.625</v>
      </c>
      <c r="K9" s="79"/>
    </row>
    <row r="10" spans="1:11" ht="12.75">
      <c r="A10" s="34" t="s">
        <v>22</v>
      </c>
      <c r="B10" s="61" t="s">
        <v>38</v>
      </c>
      <c r="C10" s="61"/>
      <c r="D10" s="35"/>
      <c r="E10" s="9"/>
      <c r="F10" s="9"/>
      <c r="G10" s="9"/>
      <c r="H10" s="9"/>
      <c r="I10" s="76">
        <f t="shared" si="0"/>
        <v>0</v>
      </c>
      <c r="J10" s="89">
        <f>I10</f>
        <v>0</v>
      </c>
      <c r="K10" s="79"/>
    </row>
    <row r="11" spans="1:11" ht="12.75">
      <c r="A11" s="34" t="s">
        <v>19</v>
      </c>
      <c r="B11" s="61" t="s">
        <v>39</v>
      </c>
      <c r="C11" s="61"/>
      <c r="D11" s="35">
        <v>9</v>
      </c>
      <c r="E11" s="9">
        <v>5</v>
      </c>
      <c r="F11" s="9">
        <v>10</v>
      </c>
      <c r="G11" s="9">
        <v>8</v>
      </c>
      <c r="H11" s="9">
        <v>9</v>
      </c>
      <c r="I11" s="76">
        <f t="shared" si="0"/>
        <v>10.25</v>
      </c>
      <c r="J11" s="90">
        <f>(D11+F11+G11+H11)/4</f>
        <v>9</v>
      </c>
      <c r="K11" s="79"/>
    </row>
    <row r="12" spans="1:11" ht="12.75">
      <c r="A12" s="52" t="s">
        <v>30</v>
      </c>
      <c r="B12" s="62" t="s">
        <v>38</v>
      </c>
      <c r="C12" s="62"/>
      <c r="D12" s="10"/>
      <c r="E12" s="2"/>
      <c r="F12" s="2"/>
      <c r="G12" s="2"/>
      <c r="H12" s="9"/>
      <c r="I12" s="76">
        <f t="shared" si="0"/>
        <v>0</v>
      </c>
      <c r="J12" s="89">
        <f>I12</f>
        <v>0</v>
      </c>
      <c r="K12" s="79"/>
    </row>
    <row r="13" spans="1:11" ht="14.25">
      <c r="A13" s="52" t="s">
        <v>13</v>
      </c>
      <c r="B13" s="62" t="s">
        <v>38</v>
      </c>
      <c r="C13" s="72"/>
      <c r="D13" s="35"/>
      <c r="E13" s="9"/>
      <c r="F13" s="9"/>
      <c r="G13" s="9"/>
      <c r="H13" s="9"/>
      <c r="I13" s="76">
        <f t="shared" si="0"/>
        <v>0</v>
      </c>
      <c r="J13" s="89">
        <f>I13</f>
        <v>0</v>
      </c>
      <c r="K13" s="79"/>
    </row>
    <row r="14" spans="1:11" ht="12.75">
      <c r="A14" s="34" t="s">
        <v>24</v>
      </c>
      <c r="B14" s="61" t="s">
        <v>38</v>
      </c>
      <c r="C14" s="61">
        <v>2</v>
      </c>
      <c r="D14" s="35"/>
      <c r="E14" s="9">
        <v>7.5</v>
      </c>
      <c r="F14" s="9">
        <v>7.5</v>
      </c>
      <c r="G14" s="9">
        <v>7.5</v>
      </c>
      <c r="H14" s="2">
        <v>9</v>
      </c>
      <c r="I14" s="76">
        <f t="shared" si="0"/>
        <v>8.375</v>
      </c>
      <c r="J14" s="91">
        <f>(E14+F14+G14+H14+C14)/4</f>
        <v>8.375</v>
      </c>
      <c r="K14" s="80"/>
    </row>
    <row r="15" spans="1:11" ht="12.75">
      <c r="A15" s="34" t="s">
        <v>20</v>
      </c>
      <c r="B15" s="61" t="s">
        <v>39</v>
      </c>
      <c r="C15" s="61"/>
      <c r="D15" s="36">
        <v>7</v>
      </c>
      <c r="E15" s="2">
        <v>4</v>
      </c>
      <c r="F15" s="2">
        <v>7.5</v>
      </c>
      <c r="G15" s="2">
        <v>5</v>
      </c>
      <c r="H15" s="2">
        <v>8</v>
      </c>
      <c r="I15" s="76">
        <f t="shared" si="0"/>
        <v>7.875</v>
      </c>
      <c r="J15" s="95">
        <f>(D15+F15+H15+I15)/4</f>
        <v>7.59375</v>
      </c>
      <c r="K15" s="96"/>
    </row>
    <row r="16" spans="1:11" ht="12.75">
      <c r="A16" s="8" t="s">
        <v>11</v>
      </c>
      <c r="B16" s="9" t="s">
        <v>39</v>
      </c>
      <c r="C16" s="9"/>
      <c r="D16" s="36">
        <v>9</v>
      </c>
      <c r="E16" s="2">
        <v>5</v>
      </c>
      <c r="F16" s="2">
        <v>7.5</v>
      </c>
      <c r="G16" s="2">
        <v>7.5</v>
      </c>
      <c r="H16" s="2">
        <v>8</v>
      </c>
      <c r="I16" s="87">
        <f>(D16+F16+G16+H16)/4</f>
        <v>8</v>
      </c>
      <c r="J16" s="91">
        <f>(D16+F16+G16+H16)/4</f>
        <v>8</v>
      </c>
      <c r="K16" s="80"/>
    </row>
    <row r="17" spans="1:11" ht="12.75">
      <c r="A17" s="52" t="s">
        <v>29</v>
      </c>
      <c r="B17" s="62" t="s">
        <v>38</v>
      </c>
      <c r="C17" s="62"/>
      <c r="D17" s="10">
        <v>10</v>
      </c>
      <c r="E17" s="2">
        <v>1</v>
      </c>
      <c r="F17" s="2">
        <v>8</v>
      </c>
      <c r="G17" s="2">
        <v>7.5</v>
      </c>
      <c r="H17" s="2">
        <v>9</v>
      </c>
      <c r="I17" s="87">
        <f>(C17+D17+F17+G17+H17)/4</f>
        <v>8.625</v>
      </c>
      <c r="J17" s="91">
        <f>(D17+F17+G17+H17)/4</f>
        <v>8.625</v>
      </c>
      <c r="K17" s="80"/>
    </row>
    <row r="18" spans="1:11" ht="12.75">
      <c r="A18" s="34" t="s">
        <v>12</v>
      </c>
      <c r="B18" s="61" t="s">
        <v>38</v>
      </c>
      <c r="C18" s="61"/>
      <c r="D18" s="36">
        <v>10</v>
      </c>
      <c r="E18" s="2">
        <v>9</v>
      </c>
      <c r="F18" s="2">
        <v>7</v>
      </c>
      <c r="G18" s="2">
        <v>8</v>
      </c>
      <c r="H18" s="2">
        <v>9</v>
      </c>
      <c r="I18" s="87">
        <f>(C18+D18+E18+G18+H18)/4</f>
        <v>9</v>
      </c>
      <c r="J18" s="91">
        <f>(D18+E18+G18+H18)/4</f>
        <v>9</v>
      </c>
      <c r="K18" s="80"/>
    </row>
    <row r="19" spans="1:11" ht="12.75">
      <c r="A19" s="8" t="s">
        <v>25</v>
      </c>
      <c r="B19" s="9" t="s">
        <v>39</v>
      </c>
      <c r="C19" s="9"/>
      <c r="D19" s="36">
        <v>10</v>
      </c>
      <c r="E19" s="2">
        <v>7</v>
      </c>
      <c r="F19" s="2">
        <v>7.5</v>
      </c>
      <c r="G19" s="2">
        <v>7.5</v>
      </c>
      <c r="H19" s="2"/>
      <c r="I19" s="76">
        <f t="shared" si="0"/>
        <v>8</v>
      </c>
      <c r="J19" s="91">
        <f>(D19+E19+F19+G19)/4</f>
        <v>8</v>
      </c>
      <c r="K19" s="80"/>
    </row>
    <row r="20" spans="1:11" ht="12.75">
      <c r="A20" s="34" t="s">
        <v>18</v>
      </c>
      <c r="B20" s="61" t="s">
        <v>39</v>
      </c>
      <c r="C20" s="61"/>
      <c r="D20" s="36"/>
      <c r="E20" s="2"/>
      <c r="F20" s="2"/>
      <c r="G20" s="2"/>
      <c r="H20" s="2"/>
      <c r="I20" s="76">
        <f t="shared" si="0"/>
        <v>0</v>
      </c>
      <c r="J20" s="92">
        <f>I20</f>
        <v>0</v>
      </c>
      <c r="K20" s="80"/>
    </row>
    <row r="21" spans="1:11" ht="12.75">
      <c r="A21" s="34" t="s">
        <v>23</v>
      </c>
      <c r="B21" s="61" t="s">
        <v>39</v>
      </c>
      <c r="C21" s="61"/>
      <c r="D21" s="36"/>
      <c r="E21" s="2"/>
      <c r="F21" s="2"/>
      <c r="G21" s="2"/>
      <c r="H21" s="2"/>
      <c r="I21" s="76">
        <f t="shared" si="0"/>
        <v>0</v>
      </c>
      <c r="J21" s="92">
        <f>I21</f>
        <v>0</v>
      </c>
      <c r="K21" s="80"/>
    </row>
    <row r="22" spans="1:11" ht="12.75">
      <c r="A22" s="8" t="s">
        <v>10</v>
      </c>
      <c r="B22" s="9" t="s">
        <v>39</v>
      </c>
      <c r="C22" s="9">
        <v>4</v>
      </c>
      <c r="D22" s="36">
        <v>9</v>
      </c>
      <c r="E22" s="2">
        <v>3</v>
      </c>
      <c r="F22" s="2">
        <v>0</v>
      </c>
      <c r="G22" s="2">
        <v>7</v>
      </c>
      <c r="H22" s="2">
        <v>8</v>
      </c>
      <c r="I22" s="76">
        <f t="shared" si="0"/>
        <v>7.75</v>
      </c>
      <c r="J22" s="91">
        <f>I22</f>
        <v>7.75</v>
      </c>
      <c r="K22" s="96"/>
    </row>
    <row r="23" spans="1:11" ht="12.75">
      <c r="A23" s="34" t="s">
        <v>31</v>
      </c>
      <c r="B23" s="61" t="s">
        <v>39</v>
      </c>
      <c r="C23" s="61">
        <v>3</v>
      </c>
      <c r="D23" s="10">
        <v>8</v>
      </c>
      <c r="E23" s="2">
        <v>1.5</v>
      </c>
      <c r="F23" s="2">
        <v>0</v>
      </c>
      <c r="G23" s="2">
        <v>5</v>
      </c>
      <c r="H23" s="2">
        <v>8</v>
      </c>
      <c r="I23" s="86">
        <f>(C23+D23+E23+G23+H23)/4</f>
        <v>6.375</v>
      </c>
      <c r="J23" s="92">
        <f>I23</f>
        <v>6.375</v>
      </c>
      <c r="K23" s="80"/>
    </row>
    <row r="24" spans="1:11" ht="13.5" thickBot="1">
      <c r="A24" s="34" t="s">
        <v>21</v>
      </c>
      <c r="B24" s="61" t="s">
        <v>38</v>
      </c>
      <c r="C24" s="61"/>
      <c r="D24" s="36"/>
      <c r="E24" s="2"/>
      <c r="F24" s="2"/>
      <c r="G24" s="2"/>
      <c r="H24" s="2"/>
      <c r="I24" s="76">
        <f t="shared" si="0"/>
        <v>0</v>
      </c>
      <c r="J24" s="93"/>
      <c r="K24" s="80"/>
    </row>
  </sheetData>
  <sheetProtection/>
  <autoFilter ref="B1:B24"/>
  <printOptions/>
  <pageMargins left="0.511811024" right="0.511811024" top="0.787401575" bottom="0.787401575" header="0.31496062" footer="0.31496062"/>
  <pageSetup horizontalDpi="600" verticalDpi="600" orientation="portrait" paperSize="9" r:id="rId1"/>
  <ignoredErrors>
    <ignoredError sqref="I23 J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</dc:creator>
  <cp:keywords/>
  <dc:description/>
  <cp:lastModifiedBy>joa</cp:lastModifiedBy>
  <cp:lastPrinted>2009-09-03T11:09:23Z</cp:lastPrinted>
  <dcterms:created xsi:type="dcterms:W3CDTF">2006-05-02T13:53:05Z</dcterms:created>
  <dcterms:modified xsi:type="dcterms:W3CDTF">2009-12-29T19:04:20Z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